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ptúra-kalkulátor" sheetId="1" state="visible" r:id="rId1"/>
    <sheet name="Árlap áttekintő" sheetId="2" state="visible" r:id="rId2"/>
    <sheet name="Útmutató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Ft&quot;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1B2440"/>
      <sz val="15"/>
    </font>
    <font>
      <name val="Calibri"/>
      <b val="1"/>
      <color rgb="001B2440"/>
      <sz val="11"/>
    </font>
    <font>
      <name val="Calibri"/>
      <color rgb="002563EB"/>
      <sz val="10"/>
      <u val="single"/>
    </font>
  </fonts>
  <fills count="4">
    <fill>
      <patternFill/>
    </fill>
    <fill>
      <patternFill patternType="gray125"/>
    </fill>
    <fill>
      <patternFill patternType="solid">
        <fgColor rgb="00E8EEF9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bottom style="thin">
        <color rgb="00B9C2D0"/>
      </bottom>
    </border>
    <border>
      <left style="thin">
        <color rgb="00B9C2D0"/>
      </left>
      <right style="thin">
        <color rgb="00B9C2D0"/>
      </right>
      <top style="thin">
        <color rgb="00B9C2D0"/>
      </top>
      <bottom style="thin">
        <color rgb="00B9C2D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/>
    </xf>
    <xf numFmtId="0" fontId="0" fillId="0" borderId="2" pivotButton="0" quotePrefix="0" xfId="0"/>
    <xf numFmtId="164" fontId="0" fillId="0" borderId="2" pivotButton="0" quotePrefix="0" xfId="0"/>
    <xf numFmtId="164" fontId="2" fillId="3" borderId="2" pivotButton="0" quotePrefix="0" xfId="0"/>
    <xf numFmtId="1" fontId="0" fillId="0" borderId="2" pivotButton="0" quotePrefix="0" xfId="0"/>
    <xf numFmtId="165" fontId="0" fillId="0" borderId="2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rienapp.hu/landing?ref=sablo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lorienapp.hu/landing?ref=sablon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lorienapp.hu/landing?ref=sablon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Étel-árkalkuláció (food cost)</t>
        </is>
      </c>
    </row>
    <row r="3">
      <c r="A3" s="2" t="inlineStr">
        <is>
          <t>Étel neve:</t>
        </is>
      </c>
      <c r="B3" s="3" t="n"/>
      <c r="C3" s="3" t="n"/>
      <c r="D3" s="3" t="n"/>
      <c r="E3" s="3" t="n"/>
    </row>
    <row r="5">
      <c r="A5" s="4" t="inlineStr">
        <is>
          <t>Hozzávaló</t>
        </is>
      </c>
      <c r="B5" s="4" t="inlineStr">
        <is>
          <t>Mennyiség</t>
        </is>
      </c>
      <c r="C5" s="4" t="inlineStr">
        <is>
          <t>Egység</t>
        </is>
      </c>
      <c r="D5" s="4" t="inlineStr">
        <is>
          <t>Egységár (nettó Ft)</t>
        </is>
      </c>
      <c r="E5" s="4" t="inlineStr">
        <is>
          <t>Költség</t>
        </is>
      </c>
    </row>
    <row r="6">
      <c r="A6" s="5" t="n"/>
      <c r="B6" s="5" t="n"/>
      <c r="C6" s="5" t="n"/>
      <c r="D6" s="6" t="n"/>
      <c r="E6" s="6">
        <f>IF(AND(B6&lt;&gt;"",D6&lt;&gt;""),B6*D6,"")</f>
        <v/>
      </c>
    </row>
    <row r="7">
      <c r="A7" s="5" t="n"/>
      <c r="B7" s="5" t="n"/>
      <c r="C7" s="5" t="n"/>
      <c r="D7" s="6" t="n"/>
      <c r="E7" s="6">
        <f>IF(AND(B7&lt;&gt;"",D7&lt;&gt;""),B7*D7,"")</f>
        <v/>
      </c>
    </row>
    <row r="8">
      <c r="A8" s="5" t="n"/>
      <c r="B8" s="5" t="n"/>
      <c r="C8" s="5" t="n"/>
      <c r="D8" s="6" t="n"/>
      <c r="E8" s="6">
        <f>IF(AND(B8&lt;&gt;"",D8&lt;&gt;""),B8*D8,"")</f>
        <v/>
      </c>
    </row>
    <row r="9">
      <c r="A9" s="5" t="n"/>
      <c r="B9" s="5" t="n"/>
      <c r="C9" s="5" t="n"/>
      <c r="D9" s="6" t="n"/>
      <c r="E9" s="6">
        <f>IF(AND(B9&lt;&gt;"",D9&lt;&gt;""),B9*D9,"")</f>
        <v/>
      </c>
    </row>
    <row r="10">
      <c r="A10" s="5" t="n"/>
      <c r="B10" s="5" t="n"/>
      <c r="C10" s="5" t="n"/>
      <c r="D10" s="6" t="n"/>
      <c r="E10" s="6">
        <f>IF(AND(B10&lt;&gt;"",D10&lt;&gt;""),B10*D10,"")</f>
        <v/>
      </c>
    </row>
    <row r="11">
      <c r="A11" s="5" t="n"/>
      <c r="B11" s="5" t="n"/>
      <c r="C11" s="5" t="n"/>
      <c r="D11" s="6" t="n"/>
      <c r="E11" s="6">
        <f>IF(AND(B11&lt;&gt;"",D11&lt;&gt;""),B11*D11,"")</f>
        <v/>
      </c>
    </row>
    <row r="12">
      <c r="A12" s="5" t="n"/>
      <c r="B12" s="5" t="n"/>
      <c r="C12" s="5" t="n"/>
      <c r="D12" s="6" t="n"/>
      <c r="E12" s="6">
        <f>IF(AND(B12&lt;&gt;"",D12&lt;&gt;""),B12*D12,"")</f>
        <v/>
      </c>
    </row>
    <row r="13">
      <c r="A13" s="5" t="n"/>
      <c r="B13" s="5" t="n"/>
      <c r="C13" s="5" t="n"/>
      <c r="D13" s="6" t="n"/>
      <c r="E13" s="6">
        <f>IF(AND(B13&lt;&gt;"",D13&lt;&gt;""),B13*D13,"")</f>
        <v/>
      </c>
    </row>
    <row r="14">
      <c r="A14" s="5" t="n"/>
      <c r="B14" s="5" t="n"/>
      <c r="C14" s="5" t="n"/>
      <c r="D14" s="6" t="n"/>
      <c r="E14" s="6">
        <f>IF(AND(B14&lt;&gt;"",D14&lt;&gt;""),B14*D14,"")</f>
        <v/>
      </c>
    </row>
    <row r="15">
      <c r="A15" s="5" t="n"/>
      <c r="B15" s="5" t="n"/>
      <c r="C15" s="5" t="n"/>
      <c r="D15" s="6" t="n"/>
      <c r="E15" s="6">
        <f>IF(AND(B15&lt;&gt;"",D15&lt;&gt;""),B15*D15,"")</f>
        <v/>
      </c>
    </row>
    <row r="16">
      <c r="A16" s="5" t="n"/>
      <c r="B16" s="5" t="n"/>
      <c r="C16" s="5" t="n"/>
      <c r="D16" s="6" t="n"/>
      <c r="E16" s="6">
        <f>IF(AND(B16&lt;&gt;"",D16&lt;&gt;""),B16*D16,"")</f>
        <v/>
      </c>
    </row>
    <row r="17">
      <c r="A17" s="5" t="n"/>
      <c r="B17" s="5" t="n"/>
      <c r="C17" s="5" t="n"/>
      <c r="D17" s="6" t="n"/>
      <c r="E17" s="6">
        <f>IF(AND(B17&lt;&gt;"",D17&lt;&gt;""),B17*D17,"")</f>
        <v/>
      </c>
    </row>
    <row r="18">
      <c r="A18" s="5" t="n"/>
      <c r="B18" s="5" t="n"/>
      <c r="C18" s="5" t="n"/>
      <c r="D18" s="6" t="n"/>
      <c r="E18" s="6">
        <f>IF(AND(B18&lt;&gt;"",D18&lt;&gt;""),B18*D18,"")</f>
        <v/>
      </c>
    </row>
    <row r="19">
      <c r="A19" s="5" t="n"/>
      <c r="B19" s="5" t="n"/>
      <c r="C19" s="5" t="n"/>
      <c r="D19" s="6" t="n"/>
      <c r="E19" s="6">
        <f>IF(AND(B19&lt;&gt;"",D19&lt;&gt;""),B19*D19,"")</f>
        <v/>
      </c>
    </row>
    <row r="20">
      <c r="D20" s="2" t="inlineStr">
        <is>
          <t>Alapanyag összesen:</t>
        </is>
      </c>
      <c r="E20" s="7">
        <f>SUM(E6:E19)</f>
        <v/>
      </c>
    </row>
    <row r="22">
      <c r="A22" s="2" t="inlineStr">
        <is>
          <t>Hány adag készül belőle?</t>
        </is>
      </c>
      <c r="E22" s="8" t="n"/>
    </row>
    <row r="23">
      <c r="A23" s="2" t="inlineStr">
        <is>
          <t>Egy adag alapanyagköltsége</t>
        </is>
      </c>
      <c r="E23" s="6">
        <f>IF(E22&gt;0,E20/E22,"")</f>
        <v/>
      </c>
    </row>
    <row r="24">
      <c r="A24" s="2" t="inlineStr">
        <is>
          <t>Bruttó eladási ár (étlapi ár)</t>
        </is>
      </c>
      <c r="E24" s="6" t="n"/>
    </row>
    <row r="25">
      <c r="A25" s="2" t="inlineStr">
        <is>
          <t>ÁFA-kulcs (helyben fogyasztás: 5%)</t>
        </is>
      </c>
      <c r="E25" s="9" t="n">
        <v>0.05</v>
      </c>
    </row>
    <row r="26">
      <c r="A26" s="2" t="inlineStr">
        <is>
          <t>Nettó eladási ár</t>
        </is>
      </c>
      <c r="E26" s="6">
        <f>IF(E24&lt;&gt;"",E24/(1+E25),"")</f>
        <v/>
      </c>
    </row>
    <row r="27">
      <c r="A27" s="2" t="inlineStr">
        <is>
          <t>Food cost % (cél: 25–35%)</t>
        </is>
      </c>
      <c r="E27" s="9">
        <f>IF(AND(E26&lt;&gt;"",E26&gt;0,E23&lt;&gt;""),E23/E26,"")</f>
        <v/>
      </c>
    </row>
    <row r="28">
      <c r="A28" s="2" t="inlineStr">
        <is>
          <t>Fedezet adagonként</t>
        </is>
      </c>
      <c r="E28" s="6">
        <f>IF(AND(E26&lt;&gt;"",E23&lt;&gt;""),E26-E23,"")</f>
        <v/>
      </c>
    </row>
    <row r="31">
      <c r="A31" s="10" t="inlineStr">
        <is>
          <t>Ingyenes sablon a Lorientől — a NAV-ra, bankra és pénztárgépre kötött cégadminisztráció: lorienapp.hu</t>
        </is>
      </c>
    </row>
  </sheetData>
  <mergeCells count="2">
    <mergeCell ref="B3:E3"/>
    <mergeCell ref="A31:E31"/>
  </mergeCells>
  <conditionalFormatting sqref="E27">
    <cfRule type="cellIs" priority="1" operator="greaterThan" dxfId="0">
      <formula>0.35</formula>
    </cfRule>
  </conditionalFormatting>
  <hyperlinks>
    <hyperlink xmlns:r="http://schemas.openxmlformats.org/officeDocument/2006/relationships" ref="A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0" customWidth="1" min="4" max="4"/>
    <col width="14" customWidth="1" min="5" max="5"/>
    <col width="12" customWidth="1" min="6" max="6"/>
    <col width="14" customWidth="1" min="7" max="7"/>
  </cols>
  <sheetData>
    <row r="1">
      <c r="A1" s="1" t="inlineStr">
        <is>
          <t>Árlap áttekintő — minden ételed egy nézetben</t>
        </is>
      </c>
    </row>
    <row r="3">
      <c r="A3" s="4" t="inlineStr">
        <is>
          <t>Étel</t>
        </is>
      </c>
      <c r="B3" s="4" t="inlineStr">
        <is>
          <t>Adagköltség (Ft)</t>
        </is>
      </c>
      <c r="C3" s="4" t="inlineStr">
        <is>
          <t>Bruttó ár (Ft)</t>
        </is>
      </c>
      <c r="D3" s="4" t="inlineStr">
        <is>
          <t>ÁFA</t>
        </is>
      </c>
      <c r="E3" s="4" t="inlineStr">
        <is>
          <t>Nettó ár</t>
        </is>
      </c>
      <c r="F3" s="4" t="inlineStr">
        <is>
          <t>Food cost %</t>
        </is>
      </c>
      <c r="G3" s="4" t="inlineStr">
        <is>
          <t>Fedezet (Ft)</t>
        </is>
      </c>
    </row>
    <row r="4">
      <c r="A4" s="5" t="n"/>
      <c r="B4" s="6" t="n"/>
      <c r="C4" s="6" t="n"/>
      <c r="D4" s="9" t="n">
        <v>0.05</v>
      </c>
      <c r="E4" s="6">
        <f>IF(C4&lt;&gt;"",C4/(1+D4),"")</f>
        <v/>
      </c>
      <c r="F4" s="9">
        <f>IF(AND(E4&lt;&gt;"",E4&gt;0,B4&lt;&gt;""),B4/E4,"")</f>
        <v/>
      </c>
      <c r="G4" s="6">
        <f>IF(AND(E4&lt;&gt;"",B4&lt;&gt;""),E4-B4,"")</f>
        <v/>
      </c>
    </row>
    <row r="5">
      <c r="A5" s="5" t="n"/>
      <c r="B5" s="6" t="n"/>
      <c r="C5" s="6" t="n"/>
      <c r="D5" s="9" t="n">
        <v>0.05</v>
      </c>
      <c r="E5" s="6">
        <f>IF(C5&lt;&gt;"",C5/(1+D5),"")</f>
        <v/>
      </c>
      <c r="F5" s="9">
        <f>IF(AND(E5&lt;&gt;"",E5&gt;0,B5&lt;&gt;""),B5/E5,"")</f>
        <v/>
      </c>
      <c r="G5" s="6">
        <f>IF(AND(E5&lt;&gt;"",B5&lt;&gt;""),E5-B5,"")</f>
        <v/>
      </c>
    </row>
    <row r="6">
      <c r="A6" s="5" t="n"/>
      <c r="B6" s="6" t="n"/>
      <c r="C6" s="6" t="n"/>
      <c r="D6" s="9" t="n">
        <v>0.05</v>
      </c>
      <c r="E6" s="6">
        <f>IF(C6&lt;&gt;"",C6/(1+D6),"")</f>
        <v/>
      </c>
      <c r="F6" s="9">
        <f>IF(AND(E6&lt;&gt;"",E6&gt;0,B6&lt;&gt;""),B6/E6,"")</f>
        <v/>
      </c>
      <c r="G6" s="6">
        <f>IF(AND(E6&lt;&gt;"",B6&lt;&gt;""),E6-B6,"")</f>
        <v/>
      </c>
    </row>
    <row r="7">
      <c r="A7" s="5" t="n"/>
      <c r="B7" s="6" t="n"/>
      <c r="C7" s="6" t="n"/>
      <c r="D7" s="9" t="n">
        <v>0.05</v>
      </c>
      <c r="E7" s="6">
        <f>IF(C7&lt;&gt;"",C7/(1+D7),"")</f>
        <v/>
      </c>
      <c r="F7" s="9">
        <f>IF(AND(E7&lt;&gt;"",E7&gt;0,B7&lt;&gt;""),B7/E7,"")</f>
        <v/>
      </c>
      <c r="G7" s="6">
        <f>IF(AND(E7&lt;&gt;"",B7&lt;&gt;""),E7-B7,"")</f>
        <v/>
      </c>
    </row>
    <row r="8">
      <c r="A8" s="5" t="n"/>
      <c r="B8" s="6" t="n"/>
      <c r="C8" s="6" t="n"/>
      <c r="D8" s="9" t="n">
        <v>0.05</v>
      </c>
      <c r="E8" s="6">
        <f>IF(C8&lt;&gt;"",C8/(1+D8),"")</f>
        <v/>
      </c>
      <c r="F8" s="9">
        <f>IF(AND(E8&lt;&gt;"",E8&gt;0,B8&lt;&gt;""),B8/E8,"")</f>
        <v/>
      </c>
      <c r="G8" s="6">
        <f>IF(AND(E8&lt;&gt;"",B8&lt;&gt;""),E8-B8,"")</f>
        <v/>
      </c>
    </row>
    <row r="9">
      <c r="A9" s="5" t="n"/>
      <c r="B9" s="6" t="n"/>
      <c r="C9" s="6" t="n"/>
      <c r="D9" s="9" t="n">
        <v>0.05</v>
      </c>
      <c r="E9" s="6">
        <f>IF(C9&lt;&gt;"",C9/(1+D9),"")</f>
        <v/>
      </c>
      <c r="F9" s="9">
        <f>IF(AND(E9&lt;&gt;"",E9&gt;0,B9&lt;&gt;""),B9/E9,"")</f>
        <v/>
      </c>
      <c r="G9" s="6">
        <f>IF(AND(E9&lt;&gt;"",B9&lt;&gt;""),E9-B9,"")</f>
        <v/>
      </c>
    </row>
    <row r="10">
      <c r="A10" s="5" t="n"/>
      <c r="B10" s="6" t="n"/>
      <c r="C10" s="6" t="n"/>
      <c r="D10" s="9" t="n">
        <v>0.05</v>
      </c>
      <c r="E10" s="6">
        <f>IF(C10&lt;&gt;"",C10/(1+D10),"")</f>
        <v/>
      </c>
      <c r="F10" s="9">
        <f>IF(AND(E10&lt;&gt;"",E10&gt;0,B10&lt;&gt;""),B10/E10,"")</f>
        <v/>
      </c>
      <c r="G10" s="6">
        <f>IF(AND(E10&lt;&gt;"",B10&lt;&gt;""),E10-B10,"")</f>
        <v/>
      </c>
    </row>
    <row r="11">
      <c r="A11" s="5" t="n"/>
      <c r="B11" s="6" t="n"/>
      <c r="C11" s="6" t="n"/>
      <c r="D11" s="9" t="n">
        <v>0.05</v>
      </c>
      <c r="E11" s="6">
        <f>IF(C11&lt;&gt;"",C11/(1+D11),"")</f>
        <v/>
      </c>
      <c r="F11" s="9">
        <f>IF(AND(E11&lt;&gt;"",E11&gt;0,B11&lt;&gt;""),B11/E11,"")</f>
        <v/>
      </c>
      <c r="G11" s="6">
        <f>IF(AND(E11&lt;&gt;"",B11&lt;&gt;""),E11-B11,"")</f>
        <v/>
      </c>
    </row>
    <row r="12">
      <c r="A12" s="5" t="n"/>
      <c r="B12" s="6" t="n"/>
      <c r="C12" s="6" t="n"/>
      <c r="D12" s="9" t="n">
        <v>0.05</v>
      </c>
      <c r="E12" s="6">
        <f>IF(C12&lt;&gt;"",C12/(1+D12),"")</f>
        <v/>
      </c>
      <c r="F12" s="9">
        <f>IF(AND(E12&lt;&gt;"",E12&gt;0,B12&lt;&gt;""),B12/E12,"")</f>
        <v/>
      </c>
      <c r="G12" s="6">
        <f>IF(AND(E12&lt;&gt;"",B12&lt;&gt;""),E12-B12,"")</f>
        <v/>
      </c>
    </row>
    <row r="13">
      <c r="A13" s="5" t="n"/>
      <c r="B13" s="6" t="n"/>
      <c r="C13" s="6" t="n"/>
      <c r="D13" s="9" t="n">
        <v>0.05</v>
      </c>
      <c r="E13" s="6">
        <f>IF(C13&lt;&gt;"",C13/(1+D13),"")</f>
        <v/>
      </c>
      <c r="F13" s="9">
        <f>IF(AND(E13&lt;&gt;"",E13&gt;0,B13&lt;&gt;""),B13/E13,"")</f>
        <v/>
      </c>
      <c r="G13" s="6">
        <f>IF(AND(E13&lt;&gt;"",B13&lt;&gt;""),E13-B13,"")</f>
        <v/>
      </c>
    </row>
    <row r="14">
      <c r="A14" s="5" t="n"/>
      <c r="B14" s="6" t="n"/>
      <c r="C14" s="6" t="n"/>
      <c r="D14" s="9" t="n">
        <v>0.05</v>
      </c>
      <c r="E14" s="6">
        <f>IF(C14&lt;&gt;"",C14/(1+D14),"")</f>
        <v/>
      </c>
      <c r="F14" s="9">
        <f>IF(AND(E14&lt;&gt;"",E14&gt;0,B14&lt;&gt;""),B14/E14,"")</f>
        <v/>
      </c>
      <c r="G14" s="6">
        <f>IF(AND(E14&lt;&gt;"",B14&lt;&gt;""),E14-B14,"")</f>
        <v/>
      </c>
    </row>
    <row r="15">
      <c r="A15" s="5" t="n"/>
      <c r="B15" s="6" t="n"/>
      <c r="C15" s="6" t="n"/>
      <c r="D15" s="9" t="n">
        <v>0.05</v>
      </c>
      <c r="E15" s="6">
        <f>IF(C15&lt;&gt;"",C15/(1+D15),"")</f>
        <v/>
      </c>
      <c r="F15" s="9">
        <f>IF(AND(E15&lt;&gt;"",E15&gt;0,B15&lt;&gt;""),B15/E15,"")</f>
        <v/>
      </c>
      <c r="G15" s="6">
        <f>IF(AND(E15&lt;&gt;"",B15&lt;&gt;""),E15-B15,"")</f>
        <v/>
      </c>
    </row>
    <row r="16">
      <c r="A16" s="5" t="n"/>
      <c r="B16" s="6" t="n"/>
      <c r="C16" s="6" t="n"/>
      <c r="D16" s="9" t="n">
        <v>0.05</v>
      </c>
      <c r="E16" s="6">
        <f>IF(C16&lt;&gt;"",C16/(1+D16),"")</f>
        <v/>
      </c>
      <c r="F16" s="9">
        <f>IF(AND(E16&lt;&gt;"",E16&gt;0,B16&lt;&gt;""),B16/E16,"")</f>
        <v/>
      </c>
      <c r="G16" s="6">
        <f>IF(AND(E16&lt;&gt;"",B16&lt;&gt;""),E16-B16,"")</f>
        <v/>
      </c>
    </row>
    <row r="17">
      <c r="A17" s="5" t="n"/>
      <c r="B17" s="6" t="n"/>
      <c r="C17" s="6" t="n"/>
      <c r="D17" s="9" t="n">
        <v>0.05</v>
      </c>
      <c r="E17" s="6">
        <f>IF(C17&lt;&gt;"",C17/(1+D17),"")</f>
        <v/>
      </c>
      <c r="F17" s="9">
        <f>IF(AND(E17&lt;&gt;"",E17&gt;0,B17&lt;&gt;""),B17/E17,"")</f>
        <v/>
      </c>
      <c r="G17" s="6">
        <f>IF(AND(E17&lt;&gt;"",B17&lt;&gt;""),E17-B17,"")</f>
        <v/>
      </c>
    </row>
    <row r="18">
      <c r="A18" s="5" t="n"/>
      <c r="B18" s="6" t="n"/>
      <c r="C18" s="6" t="n"/>
      <c r="D18" s="9" t="n">
        <v>0.05</v>
      </c>
      <c r="E18" s="6">
        <f>IF(C18&lt;&gt;"",C18/(1+D18),"")</f>
        <v/>
      </c>
      <c r="F18" s="9">
        <f>IF(AND(E18&lt;&gt;"",E18&gt;0,B18&lt;&gt;""),B18/E18,"")</f>
        <v/>
      </c>
      <c r="G18" s="6">
        <f>IF(AND(E18&lt;&gt;"",B18&lt;&gt;""),E18-B18,"")</f>
        <v/>
      </c>
    </row>
    <row r="19">
      <c r="A19" s="5" t="n"/>
      <c r="B19" s="6" t="n"/>
      <c r="C19" s="6" t="n"/>
      <c r="D19" s="9" t="n">
        <v>0.05</v>
      </c>
      <c r="E19" s="6">
        <f>IF(C19&lt;&gt;"",C19/(1+D19),"")</f>
        <v/>
      </c>
      <c r="F19" s="9">
        <f>IF(AND(E19&lt;&gt;"",E19&gt;0,B19&lt;&gt;""),B19/E19,"")</f>
        <v/>
      </c>
      <c r="G19" s="6">
        <f>IF(AND(E19&lt;&gt;"",B19&lt;&gt;""),E19-B19,"")</f>
        <v/>
      </c>
    </row>
    <row r="20">
      <c r="A20" s="5" t="n"/>
      <c r="B20" s="6" t="n"/>
      <c r="C20" s="6" t="n"/>
      <c r="D20" s="9" t="n">
        <v>0.05</v>
      </c>
      <c r="E20" s="6">
        <f>IF(C20&lt;&gt;"",C20/(1+D20),"")</f>
        <v/>
      </c>
      <c r="F20" s="9">
        <f>IF(AND(E20&lt;&gt;"",E20&gt;0,B20&lt;&gt;""),B20/E20,"")</f>
        <v/>
      </c>
      <c r="G20" s="6">
        <f>IF(AND(E20&lt;&gt;"",B20&lt;&gt;""),E20-B20,"")</f>
        <v/>
      </c>
    </row>
    <row r="21">
      <c r="A21" s="5" t="n"/>
      <c r="B21" s="6" t="n"/>
      <c r="C21" s="6" t="n"/>
      <c r="D21" s="9" t="n">
        <v>0.05</v>
      </c>
      <c r="E21" s="6">
        <f>IF(C21&lt;&gt;"",C21/(1+D21),"")</f>
        <v/>
      </c>
      <c r="F21" s="9">
        <f>IF(AND(E21&lt;&gt;"",E21&gt;0,B21&lt;&gt;""),B21/E21,"")</f>
        <v/>
      </c>
      <c r="G21" s="6">
        <f>IF(AND(E21&lt;&gt;"",B21&lt;&gt;""),E21-B21,"")</f>
        <v/>
      </c>
    </row>
    <row r="22">
      <c r="A22" s="5" t="n"/>
      <c r="B22" s="6" t="n"/>
      <c r="C22" s="6" t="n"/>
      <c r="D22" s="9" t="n">
        <v>0.05</v>
      </c>
      <c r="E22" s="6">
        <f>IF(C22&lt;&gt;"",C22/(1+D22),"")</f>
        <v/>
      </c>
      <c r="F22" s="9">
        <f>IF(AND(E22&lt;&gt;"",E22&gt;0,B22&lt;&gt;""),B22/E22,"")</f>
        <v/>
      </c>
      <c r="G22" s="6">
        <f>IF(AND(E22&lt;&gt;"",B22&lt;&gt;""),E22-B22,"")</f>
        <v/>
      </c>
    </row>
    <row r="23">
      <c r="A23" s="5" t="n"/>
      <c r="B23" s="6" t="n"/>
      <c r="C23" s="6" t="n"/>
      <c r="D23" s="9" t="n">
        <v>0.05</v>
      </c>
      <c r="E23" s="6">
        <f>IF(C23&lt;&gt;"",C23/(1+D23),"")</f>
        <v/>
      </c>
      <c r="F23" s="9">
        <f>IF(AND(E23&lt;&gt;"",E23&gt;0,B23&lt;&gt;""),B23/E23,"")</f>
        <v/>
      </c>
      <c r="G23" s="6">
        <f>IF(AND(E23&lt;&gt;"",B23&lt;&gt;""),E23-B23,"")</f>
        <v/>
      </c>
    </row>
    <row r="26">
      <c r="A26" s="10" t="inlineStr">
        <is>
          <t>Ingyenes sablon a Lorientől — a NAV-ra, bankra és pénztárgépre kötött cégadminisztráció: lorienapp.hu</t>
        </is>
      </c>
    </row>
  </sheetData>
  <mergeCells count="1">
    <mergeCell ref="A26:G26"/>
  </mergeCells>
  <conditionalFormatting sqref="F4:F23">
    <cfRule type="cellIs" priority="1" operator="greaterThan" dxfId="0">
      <formula>0.35</formula>
    </cfRule>
  </conditionalFormatting>
  <hyperlinks>
    <hyperlink xmlns:r="http://schemas.openxmlformats.org/officeDocument/2006/relationships" ref="A26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Útmutató az árkalkulátorhoz</t>
        </is>
      </c>
    </row>
    <row r="3" ht="30" customHeight="1">
      <c r="A3" s="11" t="inlineStr">
        <is>
          <t>Mi az a food cost?</t>
        </is>
      </c>
    </row>
    <row r="5" ht="30" customHeight="1">
      <c r="A5" s="11" t="inlineStr">
        <is>
          <t>• Az alapanyagköltség és a nettó eladási ár aránya. Vendéglátásban a 25–35% az egészséges sáv — a kalkulátor pirossal jelzi, ha fölé mész.</t>
        </is>
      </c>
    </row>
    <row r="6" ht="30" customHeight="1">
      <c r="A6" s="11" t="inlineStr">
        <is>
          <t>Hogyan használd?</t>
        </is>
      </c>
    </row>
    <row r="8" ht="30" customHeight="1">
      <c r="A8" s="11" t="inlineStr">
        <is>
          <t>• A Receptúra-kalkulátor lapon egy ételt árazol be: hozzávalók, mennyiség, nettó egységár — a többit a képletek számolják.</t>
        </is>
      </c>
    </row>
    <row r="9" ht="15" customHeight="1">
      <c r="A9" s="11" t="inlineStr">
        <is>
          <t>• Az ÁFA-kulcs helyben fogyasztásnál 5%, elvitelnél jellemzően 27% — a cellát átírhatod.</t>
        </is>
      </c>
    </row>
    <row r="10" ht="30" customHeight="1">
      <c r="A10" s="11" t="inlineStr">
        <is>
          <t>• Az Árlap áttekintő lapra a kész ételeidet vezeted fel, így egyben látod, melyik étel viszi a hasznot és melyik csak a forgalmat.</t>
        </is>
      </c>
    </row>
    <row r="11" ht="30" customHeight="1">
      <c r="A11" s="11" t="inlineStr">
        <is>
          <t>• Az alapanyagárak változásakor érdemes újraszámolni — egy 15%-os húsdrágulás észrevétlenül elviheti a fedezeted.</t>
        </is>
      </c>
    </row>
    <row r="12" ht="30" customHeight="1">
      <c r="A12" s="11" t="inlineStr">
        <is>
          <t>Tipp: ha nem akarod kézzel frissítgetni az árakat…</t>
        </is>
      </c>
    </row>
    <row r="14" ht="45" customHeight="1">
      <c r="A14" s="11" t="inlineStr">
        <is>
          <t>• A Lorien a beszállítói számláidból (NAV-szinkron) automatikusan követi az alapanyagáraidat, a pénztárgépből a fogyást — a receptúra-alapú árrést magától számolja, és szól, ha egy étel fedezete elolvadt. 30 napig ingyen: lorienapp.hu</t>
        </is>
      </c>
    </row>
    <row r="16">
      <c r="A16" s="10" t="inlineStr">
        <is>
          <t>Ingyenes sablon a Lorientől — a NAV-ra, bankra és pénztárgépre kötött cégadminisztráció: lorienapp.hu</t>
        </is>
      </c>
    </row>
  </sheetData>
  <mergeCells count="1">
    <mergeCell ref="A16"/>
  </mergeCells>
  <hyperlinks>
    <hyperlink xmlns:r="http://schemas.openxmlformats.org/officeDocument/2006/relationships" ref="A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2026-09-06T17:36:31Z</dcterms:created>
  <dcterms:modified xsi:type="dcterms:W3CDTF">2026-09-06T17:36:31Z</dcterms:modified>
</cp:coreProperties>
</file>